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"/>
    </mc:Choice>
  </mc:AlternateContent>
  <bookViews>
    <workbookView xWindow="0" yWindow="0" windowWidth="15345" windowHeight="6705"/>
  </bookViews>
  <sheets>
    <sheet name="Sheet1" sheetId="1" r:id="rId1"/>
  </sheets>
  <definedNames>
    <definedName name="_xlnm.Print_Titles" localSheetId="0">Sheet1!$A:$A,Sheet1!$1:$1</definedName>
    <definedName name="QB_COLUMN_1" localSheetId="0" hidden="1">Sheet1!$B$1</definedName>
    <definedName name="QB_COLUMN_28" localSheetId="0" hidden="1">Sheet1!$I$1</definedName>
    <definedName name="QB_COLUMN_29" localSheetId="0" hidden="1">Sheet1!$J$1</definedName>
    <definedName name="QB_COLUMN_3" localSheetId="0" hidden="1">Sheet1!$C$1</definedName>
    <definedName name="QB_COLUMN_31" localSheetId="0" hidden="1">Sheet1!$K$1</definedName>
    <definedName name="QB_COLUMN_4" localSheetId="0" hidden="1">Sheet1!$D$1</definedName>
    <definedName name="QB_COLUMN_7" localSheetId="0" hidden="1">Sheet1!$E$1</definedName>
    <definedName name="QB_COLUMN_8" localSheetId="0" hidden="1">Sheet1!$F$1</definedName>
    <definedName name="QB_ROW_129020" localSheetId="0" hidden="1">Sheet1!$C$3</definedName>
    <definedName name="QB_ROW_129320" localSheetId="0" hidden="1">Sheet1!$A$89</definedName>
    <definedName name="QB_ROW_25301" localSheetId="0" hidden="1">Sheet1!#REF!</definedName>
    <definedName name="QB_ROW_42010" localSheetId="0" hidden="1">Sheet1!$B$2</definedName>
    <definedName name="QB_ROW_42310" localSheetId="0" hidden="1">Sheet1!#REF!</definedName>
    <definedName name="QBCANSUPPORTUPDATE" localSheetId="0">TRUE</definedName>
    <definedName name="QBCOMPANYFILENAME" localSheetId="0">"C:\Users\El-Wattaneya\Desktop\Koshary 27-06-2024\El Manarah Group For Investment.qbw"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12</definedName>
    <definedName name="QBREPORTSUBCOLAXIS" localSheetId="0">0</definedName>
    <definedName name="QBREPORTTYPE" localSheetId="0">61</definedName>
    <definedName name="QBROWHEADERS" localSheetId="0">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9" i="1" l="1"/>
  <c r="K89" i="1"/>
  <c r="K90" i="1" s="1"/>
  <c r="K91" i="1" s="1"/>
  <c r="J89" i="1"/>
  <c r="J90" i="1" s="1"/>
  <c r="J91" i="1" s="1"/>
  <c r="I89" i="1"/>
  <c r="I90" i="1" s="1"/>
  <c r="I91" i="1" s="1"/>
</calcChain>
</file>

<file path=xl/sharedStrings.xml><?xml version="1.0" encoding="utf-8"?>
<sst xmlns="http://schemas.openxmlformats.org/spreadsheetml/2006/main" count="328" uniqueCount="141">
  <si>
    <t>Type</t>
  </si>
  <si>
    <t>Date</t>
  </si>
  <si>
    <t>Name</t>
  </si>
  <si>
    <t>Memo</t>
  </si>
  <si>
    <t>Debit</t>
  </si>
  <si>
    <t>Credit</t>
  </si>
  <si>
    <t>Balance</t>
  </si>
  <si>
    <t>5000 · التكاليف المباشره للمشروعات</t>
  </si>
  <si>
    <t>5201 · مشروع ابراج المستقبل</t>
  </si>
  <si>
    <t>13/05/2023</t>
  </si>
  <si>
    <t>15/05/2023</t>
  </si>
  <si>
    <t>17/05/2023</t>
  </si>
  <si>
    <t>21/05/2023</t>
  </si>
  <si>
    <t>24/05/2023</t>
  </si>
  <si>
    <t>31/05/2023</t>
  </si>
  <si>
    <t>19/06/2023</t>
  </si>
  <si>
    <t>25/06/2023</t>
  </si>
  <si>
    <t>22/08/2023</t>
  </si>
  <si>
    <t>24/09/2023</t>
  </si>
  <si>
    <t>26/09/2023</t>
  </si>
  <si>
    <t>31/10/2023</t>
  </si>
  <si>
    <t>14/11/2023</t>
  </si>
  <si>
    <t>18/11/2023</t>
  </si>
  <si>
    <t>22/11/2023</t>
  </si>
  <si>
    <t>13/12/2023</t>
  </si>
  <si>
    <t>18/01/2024</t>
  </si>
  <si>
    <t>20/01/2024</t>
  </si>
  <si>
    <t>21/01/2024</t>
  </si>
  <si>
    <t>17/04/2024</t>
  </si>
  <si>
    <t>23/06/2024</t>
  </si>
  <si>
    <t>23/07/2024</t>
  </si>
  <si>
    <t>24/07/2024</t>
  </si>
  <si>
    <t>25/07/2024</t>
  </si>
  <si>
    <t>28/07/2024</t>
  </si>
  <si>
    <t>29/07/2024</t>
  </si>
  <si>
    <t>22/08/2024</t>
  </si>
  <si>
    <t>29/08/2024</t>
  </si>
  <si>
    <t>14/09/2024</t>
  </si>
  <si>
    <t>15/09/2024</t>
  </si>
  <si>
    <t>19/09/2024</t>
  </si>
  <si>
    <t>29/09/2024</t>
  </si>
  <si>
    <t>14/10/2024</t>
  </si>
  <si>
    <t>16/10/2024</t>
  </si>
  <si>
    <t>19/10/2024</t>
  </si>
  <si>
    <t>30/10/2024</t>
  </si>
  <si>
    <t>14/11/2024</t>
  </si>
  <si>
    <t>17/11/2024</t>
  </si>
  <si>
    <t>20/11/2024</t>
  </si>
  <si>
    <t>23/11/2024</t>
  </si>
  <si>
    <t>14/12/2024</t>
  </si>
  <si>
    <t>16/12/2024</t>
  </si>
  <si>
    <t>Total 5201 · مشروع ابراج المستقبل</t>
  </si>
  <si>
    <t>Bill</t>
  </si>
  <si>
    <t>General Journal</t>
  </si>
  <si>
    <t>محمد علي - حديد واسمنت</t>
  </si>
  <si>
    <t>5.820طن×41000ج ابراج المستقبل</t>
  </si>
  <si>
    <t>5.865طن × 41000ج  ابراج المستقبل</t>
  </si>
  <si>
    <t>1.305طن ×41000- ابراج المستقبل</t>
  </si>
  <si>
    <t>1.030طن×41000-ابراج المستقبل</t>
  </si>
  <si>
    <t>2.115طن×40250ج-ابراج المستقبل</t>
  </si>
  <si>
    <t>3.865طن ×40250ج - ابراج المستقبل</t>
  </si>
  <si>
    <t>1.925طن×40250ج-المنشيه</t>
  </si>
  <si>
    <t>6.365طن ×40250 ج - ابراج المستقبل</t>
  </si>
  <si>
    <t>5.895طن×39000- ابراج المستقبل  -مرتجع من2.030طن</t>
  </si>
  <si>
    <t>7.925طن×39000 ابراج المستقبل</t>
  </si>
  <si>
    <t>1.955طن×39000ابراج المستقبل</t>
  </si>
  <si>
    <t>3.205طن × 40250 ج- المنشية</t>
  </si>
  <si>
    <t>.960كيلو ×39000 - المنشية</t>
  </si>
  <si>
    <t>765ك ×39500 - ابراج المستقبل</t>
  </si>
  <si>
    <t>185كيلو × 39500ج +50 تريسيكل</t>
  </si>
  <si>
    <t>66.42طن ×33300ج - ابراج المستقبل</t>
  </si>
  <si>
    <t>67.3267.32طن ×33300 - ابراج المستقبل</t>
  </si>
  <si>
    <t>7.825طن × 34000ج - ابراج المستقبل</t>
  </si>
  <si>
    <t>7.835طن × 34000 ج - ابراج المستقبل</t>
  </si>
  <si>
    <t>ابراج المستقبل - 3.860طن ×34000ج</t>
  </si>
  <si>
    <t>3.070طن×34000 - ابراج المستقبل</t>
  </si>
  <si>
    <t>52580طن×34000- ابراج المستقبل</t>
  </si>
  <si>
    <t>3.905طن×34000ج</t>
  </si>
  <si>
    <t>8.010طن×42000ج</t>
  </si>
  <si>
    <t>8.115طن ×42000ج</t>
  </si>
  <si>
    <t>8.180طن×42000ج - ابراج المستقبل</t>
  </si>
  <si>
    <t>6.100طن × 42000ج - ابراج المستقبل</t>
  </si>
  <si>
    <t>8.140طن × 40000ج - ابراج المستقبل</t>
  </si>
  <si>
    <t>4طن × 39000ج - ابراج المستقبل</t>
  </si>
  <si>
    <t>9.910طن × 40500ج - ابراج المستقبل</t>
  </si>
  <si>
    <t>9.985طن × 40500ج - ابراج المستقبل</t>
  </si>
  <si>
    <t>5.215طن ×40000ج</t>
  </si>
  <si>
    <t>48.195طن*50000 ج</t>
  </si>
  <si>
    <t>65.120طن*50000ج</t>
  </si>
  <si>
    <t>10.425طن*53000ج</t>
  </si>
  <si>
    <t>10.170طن*53000ج</t>
  </si>
  <si>
    <t>3.905طن*53000</t>
  </si>
  <si>
    <t>64.030طن*50000ج</t>
  </si>
  <si>
    <t>2865طن حديد * 57000</t>
  </si>
  <si>
    <t>49.000طن حديد * 53000</t>
  </si>
  <si>
    <t>5.725طن × 41200ج</t>
  </si>
  <si>
    <t>2.265طن × 41200ج</t>
  </si>
  <si>
    <t>5.695طن×41500ج-المستقبل</t>
  </si>
  <si>
    <t>7.995طن × 41000</t>
  </si>
  <si>
    <t>6.800طن × 41300ج</t>
  </si>
  <si>
    <t>8.225طن × 41000ج</t>
  </si>
  <si>
    <t>4.100طن ×39000ج - ابراج المستقبل - العتال</t>
  </si>
  <si>
    <t>10.100طن ×39500ج - ابراج المستقبل</t>
  </si>
  <si>
    <t>9.875طن ×39500ج - ابراج المستقبل</t>
  </si>
  <si>
    <t>9.815طن ×39500ج - ابراج المستقبل</t>
  </si>
  <si>
    <t>9.825طن ×39500ج - ابراج المستقبل</t>
  </si>
  <si>
    <t>9.850طن ×39500ج - ابراج المستقبل</t>
  </si>
  <si>
    <t>9.830طن ×39500ج ابراج المستقبل</t>
  </si>
  <si>
    <t>9.805طن ×39500ج - ابراج المستقبل</t>
  </si>
  <si>
    <t>9.990طن ×39500ج ابراج المستقبل</t>
  </si>
  <si>
    <t>70.560طن ×39500ج - ابراج المستقبل</t>
  </si>
  <si>
    <t>51.310طن ×39500ج - ابراج المستقبل</t>
  </si>
  <si>
    <t>9.990طن ×39500ج - ابراج المستقبل</t>
  </si>
  <si>
    <t>10.165طن × 39500ج</t>
  </si>
  <si>
    <t>8.120طن ×39500ج</t>
  </si>
  <si>
    <t>8.470طن × 39500ج</t>
  </si>
  <si>
    <t>11.235طن × 39500ج</t>
  </si>
  <si>
    <t>5.860طن × 39500 ج</t>
  </si>
  <si>
    <t>55.470طن × 39500ج</t>
  </si>
  <si>
    <t>9.965طن ×39500 - ابراج المستقبل</t>
  </si>
  <si>
    <t>5.990طن ×39500ج - ابراج المستقبل</t>
  </si>
  <si>
    <t>3.855طن ×39500ج - ابراج المستقبل</t>
  </si>
  <si>
    <t>سند صرف 4211 - يوميات عمال - ابراج المستقبل</t>
  </si>
  <si>
    <t>سند صرف 4213 - من ح برج المنيره بمرفقات</t>
  </si>
  <si>
    <t>7.365طن ×38500ج - المستقبل</t>
  </si>
  <si>
    <t>3.815طن حديد 8م ×40000ج - المستقبل</t>
  </si>
  <si>
    <t>7.820طن × 38500ج</t>
  </si>
  <si>
    <t>6.100طن ×38500ج</t>
  </si>
  <si>
    <t>5.945طن × 38500ج</t>
  </si>
  <si>
    <t>1.990طن × 38500ج</t>
  </si>
  <si>
    <t>5.925طن حديد ×38500ج - المستقبل</t>
  </si>
  <si>
    <t>9.695طن حديد ×38500ج - المستقبل</t>
  </si>
  <si>
    <t>9.730طن حديد×38500ج - المستقبل</t>
  </si>
  <si>
    <t>10.360طن حديد ×38500 ج - ابراج المستقبل</t>
  </si>
  <si>
    <t>9.860طن حديد×38500ج - المستقبل</t>
  </si>
  <si>
    <t>10.070طن حديد ×38500ج - المستقبل</t>
  </si>
  <si>
    <t>10.330طن حديد ×38500ج - ابراج المستقبل</t>
  </si>
  <si>
    <t>12.575طن ×38500ج  - حديد - المستقبل</t>
  </si>
  <si>
    <t>11.755طن ×38500ج - حديد المستقبل</t>
  </si>
  <si>
    <t>10.295طن حديد ×38500ج - المستقبل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</si>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</sst>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mm/dd/yyyy"/>
    <numFmt numFmtId="166" formatCode="_-* #,##0_-;\-* #,##0_-;_-* &quot;-&quot;??_-;_-@_-"/>
    <numFmt numFmtId="167" formatCode="_-* #,##0.000_-;\-* #,##0.000_-;_-* &quot;-&quot;??_-;_-@_-"/>
  </numFmts>
  <fonts count="4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b/>
      <sz val="10"/>
      <color rgb="FF000000"/>
      <name val="Arial"/>
      <family val="2"/>
      <charset val="178"/>
      <scheme val="minor"/>
    </font>
    <font>
      <sz val="10"/>
      <color rgb="FF000000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49" fontId="2" fillId="0" borderId="0" xfId="0" applyNumberFormat="1" applyFont="1"/>
    <xf numFmtId="164" fontId="2" fillId="0" borderId="0" xfId="0" applyNumberFormat="1" applyFont="1"/>
    <xf numFmtId="39" fontId="2" fillId="0" borderId="0" xfId="0" applyNumberFormat="1" applyFont="1"/>
    <xf numFmtId="49" fontId="3" fillId="0" borderId="0" xfId="0" applyNumberFormat="1" applyFont="1"/>
    <xf numFmtId="164" fontId="3" fillId="0" borderId="0" xfId="0" applyNumberFormat="1" applyFont="1"/>
    <xf numFmtId="39" fontId="3" fillId="0" borderId="0" xfId="0" applyNumberFormat="1" applyFont="1"/>
    <xf numFmtId="39" fontId="3" fillId="0" borderId="0" xfId="0" applyNumberFormat="1" applyFont="1" applyBorder="1"/>
    <xf numFmtId="39" fontId="3" fillId="0" borderId="2" xfId="0" applyNumberFormat="1" applyFont="1" applyBorder="1"/>
    <xf numFmtId="39" fontId="2" fillId="0" borderId="3" xfId="0" applyNumberFormat="1" applyFont="1" applyBorder="1"/>
    <xf numFmtId="0" fontId="2" fillId="0" borderId="0" xfId="0" applyFont="1"/>
    <xf numFmtId="49" fontId="0" fillId="0" borderId="0" xfId="0" applyNumberForma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166" fontId="3" fillId="0" borderId="0" xfId="1" applyNumberFormat="1" applyFont="1"/>
    <xf numFmtId="167" fontId="2" fillId="0" borderId="1" xfId="1" applyNumberFormat="1" applyFont="1" applyBorder="1" applyAlignment="1">
      <alignment horizontal="center"/>
    </xf>
    <xf numFmtId="167" fontId="2" fillId="0" borderId="0" xfId="1" applyNumberFormat="1" applyFont="1"/>
    <xf numFmtId="167" fontId="3" fillId="0" borderId="0" xfId="1" applyNumberFormat="1" applyFont="1"/>
    <xf numFmtId="167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92"/>
  <sheetViews>
    <sheetView showGridLines="0" tabSelected="1" topLeftCell="B1" workbookViewId="0">
      <selection activeCell="H5" sqref="H5"/>
    </sheetView>
  </sheetViews>
  <sheetFormatPr defaultRowHeight="14.25" x14ac:dyDescent="0.2"/>
  <cols>
    <col min="1" max="1" width="23.625" style="14" customWidth="1"/>
    <col min="2" max="2" width="2.125" style="14" customWidth="1"/>
    <col min="3" max="3" width="9" style="14"/>
    <col min="4" max="4" width="8.875" style="14" bestFit="1" customWidth="1"/>
    <col min="5" max="5" width="14.375" style="14" customWidth="1"/>
    <col min="6" max="6" width="34.125" style="14" bestFit="1" customWidth="1"/>
    <col min="7" max="7" width="16.375" style="19" customWidth="1"/>
    <col min="8" max="8" width="16.375" style="14" customWidth="1"/>
    <col min="9" max="9" width="12.375" style="14" bestFit="1" customWidth="1"/>
    <col min="10" max="10" width="9.125" style="14" bestFit="1" customWidth="1"/>
    <col min="11" max="11" width="12.5" style="14" bestFit="1" customWidth="1"/>
  </cols>
  <sheetData>
    <row r="1" spans="1:11" s="13" customFormat="1" ht="15" thickBot="1" x14ac:dyDescent="0.25">
      <c r="A1" s="11"/>
      <c r="B1" s="11"/>
      <c r="C1" s="12" t="s">
        <v>0</v>
      </c>
      <c r="D1" s="12" t="s">
        <v>1</v>
      </c>
      <c r="E1" s="12" t="s">
        <v>2</v>
      </c>
      <c r="F1" s="12" t="s">
        <v>3</v>
      </c>
      <c r="G1" s="16" t="s">
        <v>140</v>
      </c>
      <c r="H1" s="12"/>
      <c r="I1" s="12" t="s">
        <v>4</v>
      </c>
      <c r="J1" s="12" t="s">
        <v>5</v>
      </c>
      <c r="K1" s="12" t="s">
        <v>6</v>
      </c>
    </row>
    <row r="2" spans="1:11" ht="15" thickTop="1" x14ac:dyDescent="0.2">
      <c r="B2" s="1" t="s">
        <v>7</v>
      </c>
      <c r="E2" s="1"/>
      <c r="F2" s="1"/>
      <c r="G2" s="17"/>
      <c r="H2" s="1"/>
      <c r="I2" s="3"/>
      <c r="J2" s="3"/>
      <c r="K2" s="3"/>
    </row>
    <row r="3" spans="1:11" x14ac:dyDescent="0.2">
      <c r="A3" s="1"/>
      <c r="B3" s="1"/>
      <c r="C3" s="1" t="s">
        <v>8</v>
      </c>
      <c r="D3" s="2"/>
      <c r="E3" s="1"/>
      <c r="F3" s="1"/>
      <c r="G3" s="17"/>
      <c r="H3" s="1"/>
      <c r="I3" s="3"/>
      <c r="J3" s="3"/>
      <c r="K3" s="3"/>
    </row>
    <row r="4" spans="1:11" x14ac:dyDescent="0.2">
      <c r="A4" s="4"/>
      <c r="B4" s="4"/>
      <c r="C4" s="4" t="s">
        <v>52</v>
      </c>
      <c r="D4" s="5">
        <v>45204</v>
      </c>
      <c r="E4" s="4" t="s">
        <v>54</v>
      </c>
      <c r="F4" s="4" t="s">
        <v>55</v>
      </c>
      <c r="G4" s="18">
        <v>5.82</v>
      </c>
      <c r="H4" s="4"/>
      <c r="I4" s="6">
        <v>238620</v>
      </c>
      <c r="J4" s="6"/>
      <c r="K4" s="6">
        <v>238620</v>
      </c>
    </row>
    <row r="5" spans="1:11" x14ac:dyDescent="0.2">
      <c r="A5" s="4"/>
      <c r="B5" s="4"/>
      <c r="C5" s="4" t="s">
        <v>52</v>
      </c>
      <c r="D5" s="5">
        <v>45235</v>
      </c>
      <c r="E5" s="4" t="s">
        <v>54</v>
      </c>
      <c r="F5" s="4" t="s">
        <v>56</v>
      </c>
      <c r="G5" s="18">
        <v>5.8650000000000002</v>
      </c>
      <c r="H5" s="4"/>
      <c r="I5" s="6">
        <v>240465</v>
      </c>
      <c r="J5" s="6"/>
      <c r="K5" s="6">
        <v>479085</v>
      </c>
    </row>
    <row r="6" spans="1:11" x14ac:dyDescent="0.2">
      <c r="A6" s="4"/>
      <c r="B6" s="4"/>
      <c r="C6" s="4" t="s">
        <v>52</v>
      </c>
      <c r="D6" s="5">
        <v>45265</v>
      </c>
      <c r="E6" s="4" t="s">
        <v>54</v>
      </c>
      <c r="F6" s="4" t="s">
        <v>57</v>
      </c>
      <c r="G6" s="18">
        <v>1.3049999999999999</v>
      </c>
      <c r="H6" s="4"/>
      <c r="I6" s="6">
        <v>53505</v>
      </c>
      <c r="J6" s="6"/>
      <c r="K6" s="6">
        <v>532590</v>
      </c>
    </row>
    <row r="7" spans="1:11" x14ac:dyDescent="0.2">
      <c r="A7" s="4"/>
      <c r="B7" s="4"/>
      <c r="C7" s="4" t="s">
        <v>52</v>
      </c>
      <c r="D7" s="5" t="s">
        <v>9</v>
      </c>
      <c r="E7" s="4" t="s">
        <v>54</v>
      </c>
      <c r="F7" s="4" t="s">
        <v>58</v>
      </c>
      <c r="G7" s="18">
        <v>1.03</v>
      </c>
      <c r="H7" s="4"/>
      <c r="I7" s="6">
        <v>42230</v>
      </c>
      <c r="J7" s="6"/>
      <c r="K7" s="6">
        <v>574820</v>
      </c>
    </row>
    <row r="8" spans="1:11" x14ac:dyDescent="0.2">
      <c r="A8" s="4"/>
      <c r="B8" s="4"/>
      <c r="C8" s="4" t="s">
        <v>52</v>
      </c>
      <c r="D8" s="5" t="s">
        <v>10</v>
      </c>
      <c r="E8" s="4" t="s">
        <v>54</v>
      </c>
      <c r="F8" s="4" t="s">
        <v>59</v>
      </c>
      <c r="G8" s="18">
        <v>2.1150000000000002</v>
      </c>
      <c r="H8" s="4"/>
      <c r="I8" s="6">
        <v>85128.75</v>
      </c>
      <c r="J8" s="6"/>
      <c r="K8" s="6">
        <v>659948.75</v>
      </c>
    </row>
    <row r="9" spans="1:11" x14ac:dyDescent="0.2">
      <c r="A9" s="4"/>
      <c r="B9" s="4"/>
      <c r="C9" s="4" t="s">
        <v>52</v>
      </c>
      <c r="D9" s="5" t="s">
        <v>10</v>
      </c>
      <c r="E9" s="4" t="s">
        <v>54</v>
      </c>
      <c r="F9" s="4" t="s">
        <v>60</v>
      </c>
      <c r="G9" s="18">
        <v>3.8650000000000002</v>
      </c>
      <c r="H9" s="4"/>
      <c r="I9" s="6">
        <v>155566.25</v>
      </c>
      <c r="J9" s="6"/>
      <c r="K9" s="6">
        <v>815515</v>
      </c>
    </row>
    <row r="10" spans="1:11" x14ac:dyDescent="0.2">
      <c r="A10" s="4"/>
      <c r="B10" s="4"/>
      <c r="C10" s="4" t="s">
        <v>52</v>
      </c>
      <c r="D10" s="5" t="s">
        <v>11</v>
      </c>
      <c r="E10" s="4" t="s">
        <v>54</v>
      </c>
      <c r="F10" s="4" t="s">
        <v>61</v>
      </c>
      <c r="G10" s="18">
        <v>0.1</v>
      </c>
      <c r="H10" s="4"/>
      <c r="I10" s="6">
        <v>77481.25</v>
      </c>
      <c r="J10" s="6"/>
      <c r="K10" s="6">
        <v>892996.25</v>
      </c>
    </row>
    <row r="11" spans="1:11" x14ac:dyDescent="0.2">
      <c r="A11" s="4"/>
      <c r="B11" s="4"/>
      <c r="C11" s="4" t="s">
        <v>52</v>
      </c>
      <c r="D11" s="5" t="s">
        <v>11</v>
      </c>
      <c r="E11" s="4" t="s">
        <v>54</v>
      </c>
      <c r="F11" s="4" t="s">
        <v>62</v>
      </c>
      <c r="G11" s="18">
        <v>6.3650000000000002</v>
      </c>
      <c r="H11" s="4"/>
      <c r="I11" s="6">
        <v>256191.25</v>
      </c>
      <c r="J11" s="6"/>
      <c r="K11" s="6">
        <v>1149187.5</v>
      </c>
    </row>
    <row r="12" spans="1:11" x14ac:dyDescent="0.2">
      <c r="A12" s="4"/>
      <c r="B12" s="4"/>
      <c r="C12" s="4" t="s">
        <v>52</v>
      </c>
      <c r="D12" s="5" t="s">
        <v>12</v>
      </c>
      <c r="E12" s="4" t="s">
        <v>54</v>
      </c>
      <c r="F12" s="4" t="s">
        <v>63</v>
      </c>
      <c r="G12" s="18">
        <v>5.8949999999999996</v>
      </c>
      <c r="H12" s="4"/>
      <c r="I12" s="6">
        <v>229905</v>
      </c>
      <c r="J12" s="6"/>
      <c r="K12" s="6">
        <v>1379092.5</v>
      </c>
    </row>
    <row r="13" spans="1:11" x14ac:dyDescent="0.2">
      <c r="A13" s="4"/>
      <c r="B13" s="4"/>
      <c r="C13" s="4" t="s">
        <v>52</v>
      </c>
      <c r="D13" s="5" t="s">
        <v>12</v>
      </c>
      <c r="E13" s="4" t="s">
        <v>54</v>
      </c>
      <c r="F13" s="4" t="s">
        <v>64</v>
      </c>
      <c r="G13" s="18">
        <v>7.9249999999999998</v>
      </c>
      <c r="H13" s="4"/>
      <c r="I13" s="6">
        <v>309075</v>
      </c>
      <c r="J13" s="6"/>
      <c r="K13" s="6">
        <v>1688167.5</v>
      </c>
    </row>
    <row r="14" spans="1:11" x14ac:dyDescent="0.2">
      <c r="A14" s="4"/>
      <c r="B14" s="4"/>
      <c r="C14" s="4" t="s">
        <v>52</v>
      </c>
      <c r="D14" s="5" t="s">
        <v>13</v>
      </c>
      <c r="E14" s="4" t="s">
        <v>54</v>
      </c>
      <c r="F14" s="4" t="s">
        <v>65</v>
      </c>
      <c r="G14" s="18">
        <v>0.1</v>
      </c>
      <c r="H14" s="4"/>
      <c r="I14" s="6">
        <v>76245</v>
      </c>
      <c r="J14" s="6"/>
      <c r="K14" s="6">
        <v>1764412.5</v>
      </c>
    </row>
    <row r="15" spans="1:11" x14ac:dyDescent="0.2">
      <c r="A15" s="4"/>
      <c r="B15" s="4"/>
      <c r="C15" s="4" t="s">
        <v>52</v>
      </c>
      <c r="D15" s="5" t="s">
        <v>14</v>
      </c>
      <c r="E15" s="4" t="s">
        <v>54</v>
      </c>
      <c r="F15" s="4" t="s">
        <v>66</v>
      </c>
      <c r="G15" s="18">
        <v>3.2050000000000001</v>
      </c>
      <c r="H15" s="4"/>
      <c r="I15" s="6">
        <v>129001.25</v>
      </c>
      <c r="J15" s="6"/>
      <c r="K15" s="6">
        <v>1893413.75</v>
      </c>
    </row>
    <row r="16" spans="1:11" x14ac:dyDescent="0.2">
      <c r="A16" s="4"/>
      <c r="B16" s="4"/>
      <c r="C16" s="4" t="s">
        <v>52</v>
      </c>
      <c r="D16" s="5">
        <v>44991</v>
      </c>
      <c r="E16" s="4" t="s">
        <v>54</v>
      </c>
      <c r="F16" s="4" t="s">
        <v>67</v>
      </c>
      <c r="G16" s="18">
        <v>0.69</v>
      </c>
      <c r="H16" s="4"/>
      <c r="I16" s="6">
        <v>37440</v>
      </c>
      <c r="J16" s="6"/>
      <c r="K16" s="6">
        <v>1930853.75</v>
      </c>
    </row>
    <row r="17" spans="1:11" x14ac:dyDescent="0.2">
      <c r="A17" s="4"/>
      <c r="B17" s="4"/>
      <c r="C17" s="4" t="s">
        <v>52</v>
      </c>
      <c r="D17" s="5" t="s">
        <v>15</v>
      </c>
      <c r="E17" s="4" t="s">
        <v>54</v>
      </c>
      <c r="F17" s="4" t="s">
        <v>68</v>
      </c>
      <c r="G17" s="18">
        <v>0.76500000000000001</v>
      </c>
      <c r="H17" s="4"/>
      <c r="I17" s="6">
        <v>30217.5</v>
      </c>
      <c r="J17" s="6"/>
      <c r="K17" s="6">
        <v>1961071.25</v>
      </c>
    </row>
    <row r="18" spans="1:11" x14ac:dyDescent="0.2">
      <c r="A18" s="4"/>
      <c r="B18" s="4"/>
      <c r="C18" s="4" t="s">
        <v>52</v>
      </c>
      <c r="D18" s="5" t="s">
        <v>16</v>
      </c>
      <c r="E18" s="4" t="s">
        <v>54</v>
      </c>
      <c r="F18" s="4" t="s">
        <v>69</v>
      </c>
      <c r="G18" s="18">
        <v>0.185</v>
      </c>
      <c r="H18" s="4"/>
      <c r="I18" s="6">
        <v>7357.5</v>
      </c>
      <c r="J18" s="6"/>
      <c r="K18" s="6">
        <v>1968428.75</v>
      </c>
    </row>
    <row r="19" spans="1:11" x14ac:dyDescent="0.2">
      <c r="A19" s="4"/>
      <c r="B19" s="4"/>
      <c r="C19" s="4" t="s">
        <v>52</v>
      </c>
      <c r="D19" s="5">
        <v>45177</v>
      </c>
      <c r="E19" s="4" t="s">
        <v>54</v>
      </c>
      <c r="F19" s="4" t="s">
        <v>70</v>
      </c>
      <c r="G19" s="18">
        <v>66.42</v>
      </c>
      <c r="H19" s="4"/>
      <c r="I19" s="6">
        <v>2211786</v>
      </c>
      <c r="J19" s="6"/>
      <c r="K19" s="6">
        <v>4180214.75</v>
      </c>
    </row>
    <row r="20" spans="1:11" x14ac:dyDescent="0.2">
      <c r="A20" s="4"/>
      <c r="B20" s="4"/>
      <c r="C20" s="4" t="s">
        <v>52</v>
      </c>
      <c r="D20" s="5">
        <v>45207</v>
      </c>
      <c r="E20" s="4" t="s">
        <v>54</v>
      </c>
      <c r="F20" s="4" t="s">
        <v>71</v>
      </c>
      <c r="G20" s="18">
        <v>67.326700000000002</v>
      </c>
      <c r="H20" s="4"/>
      <c r="I20" s="6">
        <v>2241756</v>
      </c>
      <c r="J20" s="6"/>
      <c r="K20" s="6">
        <v>6421970.75</v>
      </c>
    </row>
    <row r="21" spans="1:11" x14ac:dyDescent="0.2">
      <c r="A21" s="4"/>
      <c r="B21" s="4"/>
      <c r="C21" s="4" t="s">
        <v>52</v>
      </c>
      <c r="D21" s="5" t="s">
        <v>17</v>
      </c>
      <c r="E21" s="4" t="s">
        <v>54</v>
      </c>
      <c r="F21" s="4" t="s">
        <v>72</v>
      </c>
      <c r="G21" s="18">
        <v>7.8250000000000002</v>
      </c>
      <c r="H21" s="4"/>
      <c r="I21" s="6">
        <v>266050</v>
      </c>
      <c r="J21" s="6"/>
      <c r="K21" s="6">
        <v>6688020.75</v>
      </c>
    </row>
    <row r="22" spans="1:11" x14ac:dyDescent="0.2">
      <c r="A22" s="4"/>
      <c r="B22" s="4"/>
      <c r="C22" s="4" t="s">
        <v>52</v>
      </c>
      <c r="D22" s="5" t="s">
        <v>17</v>
      </c>
      <c r="E22" s="4" t="s">
        <v>54</v>
      </c>
      <c r="F22" s="4" t="s">
        <v>73</v>
      </c>
      <c r="G22" s="18">
        <v>7.835</v>
      </c>
      <c r="H22" s="4"/>
      <c r="I22" s="6">
        <v>266390</v>
      </c>
      <c r="J22" s="6"/>
      <c r="K22" s="6">
        <v>6954410.75</v>
      </c>
    </row>
    <row r="23" spans="1:11" x14ac:dyDescent="0.2">
      <c r="A23" s="4"/>
      <c r="B23" s="4"/>
      <c r="C23" s="4" t="s">
        <v>52</v>
      </c>
      <c r="D23" s="5">
        <v>45178</v>
      </c>
      <c r="E23" s="4" t="s">
        <v>54</v>
      </c>
      <c r="F23" s="4" t="s">
        <v>74</v>
      </c>
      <c r="G23" s="18">
        <v>3.86</v>
      </c>
      <c r="H23" s="4"/>
      <c r="I23" s="6">
        <v>131240</v>
      </c>
      <c r="J23" s="6"/>
      <c r="K23" s="6">
        <v>7085650.75</v>
      </c>
    </row>
    <row r="24" spans="1:11" x14ac:dyDescent="0.2">
      <c r="A24" s="4"/>
      <c r="B24" s="4"/>
      <c r="C24" s="4" t="s">
        <v>52</v>
      </c>
      <c r="D24" s="5" t="s">
        <v>18</v>
      </c>
      <c r="E24" s="4" t="s">
        <v>54</v>
      </c>
      <c r="F24" s="4" t="s">
        <v>75</v>
      </c>
      <c r="G24" s="18">
        <v>3.07</v>
      </c>
      <c r="H24" s="4"/>
      <c r="I24" s="6">
        <v>104380</v>
      </c>
      <c r="J24" s="6"/>
      <c r="K24" s="6">
        <v>7190030.75</v>
      </c>
    </row>
    <row r="25" spans="1:11" x14ac:dyDescent="0.2">
      <c r="A25" s="4"/>
      <c r="B25" s="4"/>
      <c r="C25" s="4" t="s">
        <v>52</v>
      </c>
      <c r="D25" s="5" t="s">
        <v>19</v>
      </c>
      <c r="E25" s="4" t="s">
        <v>54</v>
      </c>
      <c r="F25" s="4" t="s">
        <v>76</v>
      </c>
      <c r="G25" s="18">
        <v>0.52580000000000005</v>
      </c>
      <c r="H25" s="4"/>
      <c r="I25" s="6">
        <v>1840300</v>
      </c>
      <c r="J25" s="6"/>
      <c r="K25" s="6">
        <v>9030330.75</v>
      </c>
    </row>
    <row r="26" spans="1:11" x14ac:dyDescent="0.2">
      <c r="A26" s="4"/>
      <c r="B26" s="4"/>
      <c r="C26" s="4" t="s">
        <v>52</v>
      </c>
      <c r="D26" s="5">
        <v>45117</v>
      </c>
      <c r="E26" s="4" t="s">
        <v>54</v>
      </c>
      <c r="F26" s="4" t="s">
        <v>77</v>
      </c>
      <c r="G26" s="18">
        <v>3.9049999999999998</v>
      </c>
      <c r="H26" s="4"/>
      <c r="I26" s="6">
        <v>132770</v>
      </c>
      <c r="J26" s="6"/>
      <c r="K26" s="6">
        <v>9163100.75</v>
      </c>
    </row>
    <row r="27" spans="1:11" x14ac:dyDescent="0.2">
      <c r="A27" s="4"/>
      <c r="B27" s="4"/>
      <c r="C27" s="4" t="s">
        <v>52</v>
      </c>
      <c r="D27" s="5" t="s">
        <v>20</v>
      </c>
      <c r="E27" s="4" t="s">
        <v>54</v>
      </c>
      <c r="F27" s="4" t="s">
        <v>78</v>
      </c>
      <c r="G27" s="18">
        <v>8.01</v>
      </c>
      <c r="H27" s="4"/>
      <c r="I27" s="6">
        <v>336420</v>
      </c>
      <c r="J27" s="6"/>
      <c r="K27" s="6">
        <v>9499520.75</v>
      </c>
    </row>
    <row r="28" spans="1:11" x14ac:dyDescent="0.2">
      <c r="A28" s="4"/>
      <c r="B28" s="4"/>
      <c r="C28" s="4" t="s">
        <v>52</v>
      </c>
      <c r="D28" s="5" t="s">
        <v>20</v>
      </c>
      <c r="E28" s="4" t="s">
        <v>54</v>
      </c>
      <c r="F28" s="4" t="s">
        <v>79</v>
      </c>
      <c r="G28" s="18">
        <v>8.1150000000000002</v>
      </c>
      <c r="H28" s="4"/>
      <c r="I28" s="6">
        <v>340830</v>
      </c>
      <c r="J28" s="6"/>
      <c r="K28" s="6">
        <v>9840350.75</v>
      </c>
    </row>
    <row r="29" spans="1:11" x14ac:dyDescent="0.2">
      <c r="A29" s="4"/>
      <c r="B29" s="4"/>
      <c r="C29" s="4" t="s">
        <v>52</v>
      </c>
      <c r="D29" s="5">
        <v>44968</v>
      </c>
      <c r="E29" s="4" t="s">
        <v>54</v>
      </c>
      <c r="F29" s="4" t="s">
        <v>80</v>
      </c>
      <c r="G29" s="18">
        <v>8.18</v>
      </c>
      <c r="H29" s="4"/>
      <c r="I29" s="6">
        <v>343560</v>
      </c>
      <c r="J29" s="6"/>
      <c r="K29" s="6">
        <v>10183910.75</v>
      </c>
    </row>
    <row r="30" spans="1:11" x14ac:dyDescent="0.2">
      <c r="A30" s="4"/>
      <c r="B30" s="4"/>
      <c r="C30" s="4" t="s">
        <v>52</v>
      </c>
      <c r="D30" s="5">
        <v>44968</v>
      </c>
      <c r="E30" s="4" t="s">
        <v>54</v>
      </c>
      <c r="F30" s="4" t="s">
        <v>81</v>
      </c>
      <c r="G30" s="18">
        <v>6.1</v>
      </c>
      <c r="H30" s="4"/>
      <c r="I30" s="6">
        <v>256200</v>
      </c>
      <c r="J30" s="6"/>
      <c r="K30" s="6">
        <v>10440110.75</v>
      </c>
    </row>
    <row r="31" spans="1:11" x14ac:dyDescent="0.2">
      <c r="A31" s="4"/>
      <c r="B31" s="4"/>
      <c r="C31" s="4" t="s">
        <v>52</v>
      </c>
      <c r="D31" s="5" t="s">
        <v>21</v>
      </c>
      <c r="E31" s="4" t="s">
        <v>54</v>
      </c>
      <c r="F31" s="4" t="s">
        <v>82</v>
      </c>
      <c r="G31" s="18">
        <v>8.14</v>
      </c>
      <c r="H31" s="4"/>
      <c r="I31" s="6">
        <v>325600</v>
      </c>
      <c r="J31" s="6"/>
      <c r="K31" s="6">
        <v>10765710.75</v>
      </c>
    </row>
    <row r="32" spans="1:11" x14ac:dyDescent="0.2">
      <c r="A32" s="4"/>
      <c r="B32" s="4"/>
      <c r="C32" s="4" t="s">
        <v>52</v>
      </c>
      <c r="D32" s="5" t="s">
        <v>22</v>
      </c>
      <c r="E32" s="4" t="s">
        <v>54</v>
      </c>
      <c r="F32" s="4" t="s">
        <v>83</v>
      </c>
      <c r="G32" s="18">
        <v>4</v>
      </c>
      <c r="H32" s="4"/>
      <c r="I32" s="6">
        <v>156000</v>
      </c>
      <c r="J32" s="6"/>
      <c r="K32" s="6">
        <v>10921710.75</v>
      </c>
    </row>
    <row r="33" spans="1:11" x14ac:dyDescent="0.2">
      <c r="A33" s="4"/>
      <c r="B33" s="4"/>
      <c r="C33" s="4" t="s">
        <v>52</v>
      </c>
      <c r="D33" s="5" t="s">
        <v>23</v>
      </c>
      <c r="E33" s="4" t="s">
        <v>54</v>
      </c>
      <c r="F33" s="4" t="s">
        <v>84</v>
      </c>
      <c r="G33" s="18">
        <v>9.91</v>
      </c>
      <c r="H33" s="4"/>
      <c r="I33" s="6">
        <v>401355</v>
      </c>
      <c r="J33" s="6"/>
      <c r="K33" s="6">
        <v>11323065.75</v>
      </c>
    </row>
    <row r="34" spans="1:11" x14ac:dyDescent="0.2">
      <c r="A34" s="4"/>
      <c r="B34" s="4"/>
      <c r="C34" s="4" t="s">
        <v>52</v>
      </c>
      <c r="D34" s="5" t="s">
        <v>23</v>
      </c>
      <c r="E34" s="4" t="s">
        <v>54</v>
      </c>
      <c r="F34" s="4" t="s">
        <v>85</v>
      </c>
      <c r="G34" s="18">
        <v>9.9849999999999994</v>
      </c>
      <c r="H34" s="4"/>
      <c r="I34" s="6">
        <v>404392.5</v>
      </c>
      <c r="J34" s="6"/>
      <c r="K34" s="6">
        <v>11727458.25</v>
      </c>
    </row>
    <row r="35" spans="1:11" x14ac:dyDescent="0.2">
      <c r="A35" s="4"/>
      <c r="B35" s="4"/>
      <c r="C35" s="4" t="s">
        <v>52</v>
      </c>
      <c r="D35" s="5" t="s">
        <v>24</v>
      </c>
      <c r="E35" s="4" t="s">
        <v>54</v>
      </c>
      <c r="F35" s="4" t="s">
        <v>86</v>
      </c>
      <c r="G35" s="18">
        <v>5.2149999999999999</v>
      </c>
      <c r="H35" s="4"/>
      <c r="I35" s="6">
        <v>208600</v>
      </c>
      <c r="J35" s="6"/>
      <c r="K35" s="6">
        <v>11936058.25</v>
      </c>
    </row>
    <row r="36" spans="1:11" x14ac:dyDescent="0.2">
      <c r="A36" s="4"/>
      <c r="B36" s="4"/>
      <c r="C36" s="4" t="s">
        <v>52</v>
      </c>
      <c r="D36" s="5" t="s">
        <v>25</v>
      </c>
      <c r="E36" s="4" t="s">
        <v>54</v>
      </c>
      <c r="F36" s="4" t="s">
        <v>87</v>
      </c>
      <c r="G36" s="18">
        <v>48.195</v>
      </c>
      <c r="H36" s="4"/>
      <c r="I36" s="6">
        <v>2409750</v>
      </c>
      <c r="J36" s="6"/>
      <c r="K36" s="6">
        <v>14345808.25</v>
      </c>
    </row>
    <row r="37" spans="1:11" x14ac:dyDescent="0.2">
      <c r="A37" s="4"/>
      <c r="B37" s="4"/>
      <c r="C37" s="4" t="s">
        <v>52</v>
      </c>
      <c r="D37" s="5" t="s">
        <v>26</v>
      </c>
      <c r="E37" s="4" t="s">
        <v>54</v>
      </c>
      <c r="F37" s="4" t="s">
        <v>88</v>
      </c>
      <c r="G37" s="18">
        <v>65.12</v>
      </c>
      <c r="H37" s="4"/>
      <c r="I37" s="6">
        <v>3256000</v>
      </c>
      <c r="J37" s="6"/>
      <c r="K37" s="6">
        <v>17601808.25</v>
      </c>
    </row>
    <row r="38" spans="1:11" x14ac:dyDescent="0.2">
      <c r="A38" s="4"/>
      <c r="B38" s="4"/>
      <c r="C38" s="4" t="s">
        <v>52</v>
      </c>
      <c r="D38" s="5" t="s">
        <v>27</v>
      </c>
      <c r="E38" s="4" t="s">
        <v>54</v>
      </c>
      <c r="F38" s="4" t="s">
        <v>89</v>
      </c>
      <c r="G38" s="18">
        <v>10.425000000000001</v>
      </c>
      <c r="H38" s="4"/>
      <c r="I38" s="6">
        <v>552525</v>
      </c>
      <c r="J38" s="6"/>
      <c r="K38" s="6">
        <v>18154333.25</v>
      </c>
    </row>
    <row r="39" spans="1:11" x14ac:dyDescent="0.2">
      <c r="A39" s="4"/>
      <c r="B39" s="4"/>
      <c r="C39" s="4" t="s">
        <v>52</v>
      </c>
      <c r="D39" s="5" t="s">
        <v>27</v>
      </c>
      <c r="E39" s="4" t="s">
        <v>54</v>
      </c>
      <c r="F39" s="4" t="s">
        <v>90</v>
      </c>
      <c r="G39" s="18">
        <v>10.17</v>
      </c>
      <c r="H39" s="4"/>
      <c r="I39" s="6">
        <v>539010</v>
      </c>
      <c r="J39" s="6"/>
      <c r="K39" s="6">
        <v>18693343.25</v>
      </c>
    </row>
    <row r="40" spans="1:11" x14ac:dyDescent="0.2">
      <c r="A40" s="4"/>
      <c r="B40" s="4"/>
      <c r="C40" s="4" t="s">
        <v>52</v>
      </c>
      <c r="D40" s="5" t="s">
        <v>27</v>
      </c>
      <c r="E40" s="4" t="s">
        <v>54</v>
      </c>
      <c r="F40" s="4" t="s">
        <v>91</v>
      </c>
      <c r="G40" s="18">
        <v>3.9049999999999998</v>
      </c>
      <c r="H40" s="4"/>
      <c r="I40" s="6">
        <v>206965</v>
      </c>
      <c r="J40" s="6"/>
      <c r="K40" s="6">
        <v>18900308.25</v>
      </c>
    </row>
    <row r="41" spans="1:11" x14ac:dyDescent="0.2">
      <c r="A41" s="4"/>
      <c r="B41" s="4"/>
      <c r="C41" s="4" t="s">
        <v>52</v>
      </c>
      <c r="D41" s="5" t="s">
        <v>27</v>
      </c>
      <c r="E41" s="4" t="s">
        <v>54</v>
      </c>
      <c r="F41" s="4" t="s">
        <v>92</v>
      </c>
      <c r="G41" s="18">
        <v>64.03</v>
      </c>
      <c r="H41" s="4"/>
      <c r="I41" s="6">
        <v>3201500</v>
      </c>
      <c r="J41" s="6"/>
      <c r="K41" s="6">
        <v>22101808.25</v>
      </c>
    </row>
    <row r="42" spans="1:11" x14ac:dyDescent="0.2">
      <c r="A42" s="4"/>
      <c r="B42" s="4"/>
      <c r="C42" s="4" t="s">
        <v>52</v>
      </c>
      <c r="D42" s="5">
        <v>45384</v>
      </c>
      <c r="E42" s="4" t="s">
        <v>54</v>
      </c>
      <c r="F42" s="4" t="s">
        <v>93</v>
      </c>
      <c r="G42" s="18">
        <v>2.8650000000000002</v>
      </c>
      <c r="H42" s="4"/>
      <c r="I42" s="6">
        <v>163305</v>
      </c>
      <c r="J42" s="6"/>
      <c r="K42" s="6">
        <v>22265113.25</v>
      </c>
    </row>
    <row r="43" spans="1:11" x14ac:dyDescent="0.2">
      <c r="A43" s="4"/>
      <c r="B43" s="4"/>
      <c r="C43" s="4" t="s">
        <v>52</v>
      </c>
      <c r="D43" s="5">
        <v>45628</v>
      </c>
      <c r="E43" s="4" t="s">
        <v>54</v>
      </c>
      <c r="F43" s="4" t="s">
        <v>94</v>
      </c>
      <c r="G43" s="18">
        <v>49</v>
      </c>
      <c r="H43" s="4"/>
      <c r="I43" s="6">
        <v>2597000</v>
      </c>
      <c r="J43" s="6"/>
      <c r="K43" s="6">
        <v>24862113.25</v>
      </c>
    </row>
    <row r="44" spans="1:11" x14ac:dyDescent="0.2">
      <c r="A44" s="4"/>
      <c r="B44" s="4"/>
      <c r="C44" s="4" t="s">
        <v>52</v>
      </c>
      <c r="D44" s="5">
        <v>45295</v>
      </c>
      <c r="E44" s="4" t="s">
        <v>54</v>
      </c>
      <c r="F44" s="4" t="s">
        <v>95</v>
      </c>
      <c r="G44" s="18">
        <v>5.7249999999999996</v>
      </c>
      <c r="H44" s="4"/>
      <c r="I44" s="6">
        <v>235870</v>
      </c>
      <c r="J44" s="6"/>
      <c r="K44" s="6">
        <v>25097983.25</v>
      </c>
    </row>
    <row r="45" spans="1:11" x14ac:dyDescent="0.2">
      <c r="A45" s="4"/>
      <c r="B45" s="4"/>
      <c r="C45" s="4" t="s">
        <v>52</v>
      </c>
      <c r="D45" s="5" t="s">
        <v>28</v>
      </c>
      <c r="E45" s="4" t="s">
        <v>54</v>
      </c>
      <c r="F45" s="4" t="s">
        <v>96</v>
      </c>
      <c r="G45" s="18">
        <v>2.2650000000000001</v>
      </c>
      <c r="H45" s="4"/>
      <c r="I45" s="6">
        <v>93318</v>
      </c>
      <c r="J45" s="6"/>
      <c r="K45" s="6">
        <v>25191301.25</v>
      </c>
    </row>
    <row r="46" spans="1:11" x14ac:dyDescent="0.2">
      <c r="A46" s="4"/>
      <c r="B46" s="4"/>
      <c r="C46" s="4" t="s">
        <v>52</v>
      </c>
      <c r="D46" s="5">
        <v>45478</v>
      </c>
      <c r="E46" s="4" t="s">
        <v>54</v>
      </c>
      <c r="F46" s="4" t="s">
        <v>97</v>
      </c>
      <c r="G46" s="18">
        <v>5.6950000000000003</v>
      </c>
      <c r="H46" s="4"/>
      <c r="I46" s="6">
        <v>236342.5</v>
      </c>
      <c r="J46" s="6"/>
      <c r="K46" s="6">
        <v>25427643.75</v>
      </c>
    </row>
    <row r="47" spans="1:11" x14ac:dyDescent="0.2">
      <c r="A47" s="4"/>
      <c r="B47" s="4"/>
      <c r="C47" s="4" t="s">
        <v>52</v>
      </c>
      <c r="D47" s="5">
        <v>45632</v>
      </c>
      <c r="E47" s="4" t="s">
        <v>54</v>
      </c>
      <c r="F47" s="4" t="s">
        <v>98</v>
      </c>
      <c r="G47" s="18">
        <v>7.9950000000000001</v>
      </c>
      <c r="H47" s="4"/>
      <c r="I47" s="6">
        <v>327795</v>
      </c>
      <c r="J47" s="6"/>
      <c r="K47" s="6">
        <v>25755438.75</v>
      </c>
    </row>
    <row r="48" spans="1:11" x14ac:dyDescent="0.2">
      <c r="A48" s="4"/>
      <c r="B48" s="4"/>
      <c r="C48" s="4" t="s">
        <v>52</v>
      </c>
      <c r="D48" s="5">
        <v>45632</v>
      </c>
      <c r="E48" s="4" t="s">
        <v>54</v>
      </c>
      <c r="F48" s="4" t="s">
        <v>99</v>
      </c>
      <c r="G48" s="18">
        <v>6.8</v>
      </c>
      <c r="H48" s="4"/>
      <c r="I48" s="6">
        <v>280840</v>
      </c>
      <c r="J48" s="6"/>
      <c r="K48" s="6">
        <v>26036278.75</v>
      </c>
    </row>
    <row r="49" spans="1:11" x14ac:dyDescent="0.2">
      <c r="A49" s="4"/>
      <c r="B49" s="4"/>
      <c r="C49" s="4" t="s">
        <v>52</v>
      </c>
      <c r="D49" s="5">
        <v>45632</v>
      </c>
      <c r="E49" s="4" t="s">
        <v>54</v>
      </c>
      <c r="F49" s="4" t="s">
        <v>100</v>
      </c>
      <c r="G49" s="18">
        <v>8.2249999999999996</v>
      </c>
      <c r="H49" s="4"/>
      <c r="I49" s="6">
        <v>337225</v>
      </c>
      <c r="J49" s="6"/>
      <c r="K49" s="6">
        <v>26373503.75</v>
      </c>
    </row>
    <row r="50" spans="1:11" x14ac:dyDescent="0.2">
      <c r="A50" s="4"/>
      <c r="B50" s="4"/>
      <c r="C50" s="4" t="s">
        <v>52</v>
      </c>
      <c r="D50" s="5" t="s">
        <v>29</v>
      </c>
      <c r="E50" s="4" t="s">
        <v>54</v>
      </c>
      <c r="F50" s="4" t="s">
        <v>101</v>
      </c>
      <c r="G50" s="18">
        <v>4.0999999999999996</v>
      </c>
      <c r="H50" s="4"/>
      <c r="I50" s="6">
        <v>159900</v>
      </c>
      <c r="J50" s="6"/>
      <c r="K50" s="6">
        <v>26533403.75</v>
      </c>
    </row>
    <row r="51" spans="1:11" x14ac:dyDescent="0.2">
      <c r="A51" s="4"/>
      <c r="B51" s="4"/>
      <c r="C51" s="4" t="s">
        <v>52</v>
      </c>
      <c r="D51" s="5" t="s">
        <v>30</v>
      </c>
      <c r="E51" s="4" t="s">
        <v>54</v>
      </c>
      <c r="F51" s="4" t="s">
        <v>102</v>
      </c>
      <c r="G51" s="18">
        <v>10.1</v>
      </c>
      <c r="H51" s="4"/>
      <c r="I51" s="6">
        <v>398950</v>
      </c>
      <c r="J51" s="6"/>
      <c r="K51" s="6">
        <v>26932353.75</v>
      </c>
    </row>
    <row r="52" spans="1:11" x14ac:dyDescent="0.2">
      <c r="A52" s="4"/>
      <c r="B52" s="4"/>
      <c r="C52" s="4" t="s">
        <v>52</v>
      </c>
      <c r="D52" s="5" t="s">
        <v>31</v>
      </c>
      <c r="E52" s="4" t="s">
        <v>54</v>
      </c>
      <c r="F52" s="4" t="s">
        <v>103</v>
      </c>
      <c r="G52" s="18">
        <v>9.875</v>
      </c>
      <c r="H52" s="4"/>
      <c r="I52" s="6">
        <v>390062.5</v>
      </c>
      <c r="J52" s="6"/>
      <c r="K52" s="6">
        <v>27322416.25</v>
      </c>
    </row>
    <row r="53" spans="1:11" x14ac:dyDescent="0.2">
      <c r="A53" s="4"/>
      <c r="B53" s="4"/>
      <c r="C53" s="4" t="s">
        <v>52</v>
      </c>
      <c r="D53" s="5" t="s">
        <v>31</v>
      </c>
      <c r="E53" s="4" t="s">
        <v>54</v>
      </c>
      <c r="F53" s="4" t="s">
        <v>104</v>
      </c>
      <c r="G53" s="18">
        <v>9.8149999999999995</v>
      </c>
      <c r="H53" s="4"/>
      <c r="I53" s="6">
        <v>387692.5</v>
      </c>
      <c r="J53" s="6"/>
      <c r="K53" s="6">
        <v>27710108.75</v>
      </c>
    </row>
    <row r="54" spans="1:11" x14ac:dyDescent="0.2">
      <c r="A54" s="4"/>
      <c r="B54" s="4"/>
      <c r="C54" s="4" t="s">
        <v>52</v>
      </c>
      <c r="D54" s="5" t="s">
        <v>31</v>
      </c>
      <c r="E54" s="4" t="s">
        <v>54</v>
      </c>
      <c r="F54" s="4" t="s">
        <v>105</v>
      </c>
      <c r="G54" s="18">
        <v>9.8249999999999993</v>
      </c>
      <c r="H54" s="4"/>
      <c r="I54" s="6">
        <v>388087.5</v>
      </c>
      <c r="J54" s="6"/>
      <c r="K54" s="6">
        <v>28098196.25</v>
      </c>
    </row>
    <row r="55" spans="1:11" x14ac:dyDescent="0.2">
      <c r="A55" s="4"/>
      <c r="B55" s="4"/>
      <c r="C55" s="4" t="s">
        <v>52</v>
      </c>
      <c r="D55" s="5" t="s">
        <v>32</v>
      </c>
      <c r="E55" s="4" t="s">
        <v>54</v>
      </c>
      <c r="F55" s="4" t="s">
        <v>106</v>
      </c>
      <c r="G55" s="18">
        <v>9.85</v>
      </c>
      <c r="H55" s="4"/>
      <c r="I55" s="6">
        <v>389075</v>
      </c>
      <c r="J55" s="6"/>
      <c r="K55" s="6">
        <v>28487271.25</v>
      </c>
    </row>
    <row r="56" spans="1:11" x14ac:dyDescent="0.2">
      <c r="A56" s="4"/>
      <c r="B56" s="4"/>
      <c r="C56" s="4" t="s">
        <v>52</v>
      </c>
      <c r="D56" s="5" t="s">
        <v>33</v>
      </c>
      <c r="E56" s="4" t="s">
        <v>54</v>
      </c>
      <c r="F56" s="4" t="s">
        <v>107</v>
      </c>
      <c r="G56" s="18">
        <v>9.83</v>
      </c>
      <c r="H56" s="4"/>
      <c r="I56" s="6">
        <v>388285</v>
      </c>
      <c r="J56" s="6"/>
      <c r="K56" s="6">
        <v>28875556.25</v>
      </c>
    </row>
    <row r="57" spans="1:11" x14ac:dyDescent="0.2">
      <c r="A57" s="4"/>
      <c r="B57" s="4"/>
      <c r="C57" s="4" t="s">
        <v>52</v>
      </c>
      <c r="D57" s="5" t="s">
        <v>33</v>
      </c>
      <c r="E57" s="4" t="s">
        <v>54</v>
      </c>
      <c r="F57" s="4" t="s">
        <v>108</v>
      </c>
      <c r="G57" s="18">
        <v>9.8049999999999997</v>
      </c>
      <c r="H57" s="4"/>
      <c r="I57" s="6">
        <v>387297.5</v>
      </c>
      <c r="J57" s="6"/>
      <c r="K57" s="6">
        <v>29262853.75</v>
      </c>
    </row>
    <row r="58" spans="1:11" x14ac:dyDescent="0.2">
      <c r="A58" s="4"/>
      <c r="B58" s="4"/>
      <c r="C58" s="4" t="s">
        <v>52</v>
      </c>
      <c r="D58" s="5" t="s">
        <v>34</v>
      </c>
      <c r="E58" s="4" t="s">
        <v>54</v>
      </c>
      <c r="F58" s="4" t="s">
        <v>109</v>
      </c>
      <c r="G58" s="18">
        <v>9.99</v>
      </c>
      <c r="H58" s="4"/>
      <c r="I58" s="6">
        <v>394605</v>
      </c>
      <c r="J58" s="6"/>
      <c r="K58" s="6">
        <v>29657458.75</v>
      </c>
    </row>
    <row r="59" spans="1:11" x14ac:dyDescent="0.2">
      <c r="A59" s="4"/>
      <c r="B59" s="4"/>
      <c r="C59" s="4" t="s">
        <v>52</v>
      </c>
      <c r="D59" s="5">
        <v>45481</v>
      </c>
      <c r="E59" s="4" t="s">
        <v>54</v>
      </c>
      <c r="F59" s="4" t="s">
        <v>110</v>
      </c>
      <c r="G59" s="18">
        <v>70.56</v>
      </c>
      <c r="H59" s="4"/>
      <c r="I59" s="6">
        <v>2787120</v>
      </c>
      <c r="J59" s="6"/>
      <c r="K59" s="6">
        <v>32444578.75</v>
      </c>
    </row>
    <row r="60" spans="1:11" x14ac:dyDescent="0.2">
      <c r="A60" s="4"/>
      <c r="B60" s="4"/>
      <c r="C60" s="4" t="s">
        <v>52</v>
      </c>
      <c r="D60" s="5">
        <v>45481</v>
      </c>
      <c r="E60" s="4" t="s">
        <v>54</v>
      </c>
      <c r="F60" s="4" t="s">
        <v>111</v>
      </c>
      <c r="G60" s="18">
        <v>51.31</v>
      </c>
      <c r="H60" s="4"/>
      <c r="I60" s="6">
        <v>2026745</v>
      </c>
      <c r="J60" s="6"/>
      <c r="K60" s="6">
        <v>34471323.75</v>
      </c>
    </row>
    <row r="61" spans="1:11" x14ac:dyDescent="0.2">
      <c r="A61" s="4"/>
      <c r="B61" s="4"/>
      <c r="C61" s="4" t="s">
        <v>52</v>
      </c>
      <c r="D61" s="5">
        <v>45604</v>
      </c>
      <c r="E61" s="4" t="s">
        <v>54</v>
      </c>
      <c r="F61" s="4" t="s">
        <v>112</v>
      </c>
      <c r="G61" s="18">
        <v>9.99</v>
      </c>
      <c r="H61" s="4"/>
      <c r="I61" s="6">
        <v>394605</v>
      </c>
      <c r="J61" s="6"/>
      <c r="K61" s="6">
        <v>34865928.75</v>
      </c>
    </row>
    <row r="62" spans="1:11" x14ac:dyDescent="0.2">
      <c r="A62" s="4"/>
      <c r="B62" s="4"/>
      <c r="C62" s="4" t="s">
        <v>52</v>
      </c>
      <c r="D62" s="5" t="s">
        <v>35</v>
      </c>
      <c r="E62" s="4" t="s">
        <v>54</v>
      </c>
      <c r="F62" s="4" t="s">
        <v>113</v>
      </c>
      <c r="G62" s="18">
        <v>10.164999999999999</v>
      </c>
      <c r="H62" s="4"/>
      <c r="I62" s="6">
        <v>401517.5</v>
      </c>
      <c r="J62" s="6"/>
      <c r="K62" s="6">
        <v>35267446.25</v>
      </c>
    </row>
    <row r="63" spans="1:11" x14ac:dyDescent="0.2">
      <c r="A63" s="4"/>
      <c r="B63" s="4"/>
      <c r="C63" s="4" t="s">
        <v>52</v>
      </c>
      <c r="D63" s="5" t="s">
        <v>35</v>
      </c>
      <c r="E63" s="4" t="s">
        <v>54</v>
      </c>
      <c r="F63" s="4" t="s">
        <v>114</v>
      </c>
      <c r="G63" s="18">
        <v>8.1199999999999992</v>
      </c>
      <c r="H63" s="4"/>
      <c r="I63" s="6">
        <v>320740</v>
      </c>
      <c r="J63" s="6"/>
      <c r="K63" s="6">
        <v>35588186.25</v>
      </c>
    </row>
    <row r="64" spans="1:11" x14ac:dyDescent="0.2">
      <c r="A64" s="4"/>
      <c r="B64" s="4"/>
      <c r="C64" s="4" t="s">
        <v>52</v>
      </c>
      <c r="D64" s="5" t="s">
        <v>35</v>
      </c>
      <c r="E64" s="4" t="s">
        <v>54</v>
      </c>
      <c r="F64" s="4" t="s">
        <v>115</v>
      </c>
      <c r="G64" s="18">
        <v>8.4700000000000006</v>
      </c>
      <c r="H64" s="4"/>
      <c r="I64" s="6">
        <v>334565</v>
      </c>
      <c r="J64" s="6"/>
      <c r="K64" s="6">
        <v>35922751.25</v>
      </c>
    </row>
    <row r="65" spans="1:11" x14ac:dyDescent="0.2">
      <c r="A65" s="4"/>
      <c r="B65" s="4"/>
      <c r="C65" s="4" t="s">
        <v>52</v>
      </c>
      <c r="D65" s="5" t="s">
        <v>36</v>
      </c>
      <c r="E65" s="4" t="s">
        <v>54</v>
      </c>
      <c r="F65" s="4" t="s">
        <v>116</v>
      </c>
      <c r="G65" s="18">
        <v>11.234999999999999</v>
      </c>
      <c r="H65" s="4"/>
      <c r="I65" s="6">
        <v>443782.5</v>
      </c>
      <c r="J65" s="6"/>
      <c r="K65" s="6">
        <v>36366533.75</v>
      </c>
    </row>
    <row r="66" spans="1:11" x14ac:dyDescent="0.2">
      <c r="A66" s="4"/>
      <c r="B66" s="4"/>
      <c r="C66" s="4" t="s">
        <v>52</v>
      </c>
      <c r="D66" s="5" t="s">
        <v>36</v>
      </c>
      <c r="E66" s="4" t="s">
        <v>54</v>
      </c>
      <c r="F66" s="4" t="s">
        <v>117</v>
      </c>
      <c r="G66" s="18">
        <v>5.86</v>
      </c>
      <c r="H66" s="4"/>
      <c r="I66" s="6">
        <v>231470</v>
      </c>
      <c r="J66" s="6"/>
      <c r="K66" s="6">
        <v>36598003.75</v>
      </c>
    </row>
    <row r="67" spans="1:11" x14ac:dyDescent="0.2">
      <c r="A67" s="4"/>
      <c r="B67" s="4"/>
      <c r="C67" s="4" t="s">
        <v>52</v>
      </c>
      <c r="D67" s="5" t="s">
        <v>36</v>
      </c>
      <c r="E67" s="4" t="s">
        <v>54</v>
      </c>
      <c r="F67" s="4" t="s">
        <v>118</v>
      </c>
      <c r="G67" s="18">
        <v>55.47</v>
      </c>
      <c r="H67" s="4"/>
      <c r="I67" s="6">
        <v>2191065</v>
      </c>
      <c r="J67" s="6"/>
      <c r="K67" s="6">
        <v>38789068.75</v>
      </c>
    </row>
    <row r="68" spans="1:11" x14ac:dyDescent="0.2">
      <c r="A68" s="4"/>
      <c r="B68" s="4"/>
      <c r="C68" s="4" t="s">
        <v>52</v>
      </c>
      <c r="D68" s="5" t="s">
        <v>37</v>
      </c>
      <c r="E68" s="4" t="s">
        <v>54</v>
      </c>
      <c r="F68" s="4" t="s">
        <v>119</v>
      </c>
      <c r="G68" s="18">
        <v>9.9649999999999999</v>
      </c>
      <c r="H68" s="4"/>
      <c r="I68" s="6">
        <v>393617.5</v>
      </c>
      <c r="J68" s="6"/>
      <c r="K68" s="6">
        <v>39182686.25</v>
      </c>
    </row>
    <row r="69" spans="1:11" x14ac:dyDescent="0.2">
      <c r="A69" s="4"/>
      <c r="B69" s="4"/>
      <c r="C69" s="4" t="s">
        <v>52</v>
      </c>
      <c r="D69" s="5" t="s">
        <v>38</v>
      </c>
      <c r="E69" s="4" t="s">
        <v>54</v>
      </c>
      <c r="F69" s="4" t="s">
        <v>120</v>
      </c>
      <c r="G69" s="18">
        <v>5.99</v>
      </c>
      <c r="H69" s="4"/>
      <c r="I69" s="6">
        <v>236605</v>
      </c>
      <c r="J69" s="6"/>
      <c r="K69" s="6">
        <v>39419291.25</v>
      </c>
    </row>
    <row r="70" spans="1:11" x14ac:dyDescent="0.2">
      <c r="A70" s="4"/>
      <c r="B70" s="4"/>
      <c r="C70" s="4" t="s">
        <v>52</v>
      </c>
      <c r="D70" s="5" t="s">
        <v>39</v>
      </c>
      <c r="E70" s="4" t="s">
        <v>54</v>
      </c>
      <c r="F70" s="4" t="s">
        <v>121</v>
      </c>
      <c r="G70" s="18">
        <v>3.855</v>
      </c>
      <c r="H70" s="4"/>
      <c r="I70" s="6">
        <v>152272.5</v>
      </c>
      <c r="J70" s="6"/>
      <c r="K70" s="6">
        <v>39571563.75</v>
      </c>
    </row>
    <row r="71" spans="1:11" x14ac:dyDescent="0.2">
      <c r="A71" s="4"/>
      <c r="B71" s="4"/>
      <c r="C71" s="4" t="s">
        <v>53</v>
      </c>
      <c r="D71" s="5" t="s">
        <v>40</v>
      </c>
      <c r="E71" s="4" t="s">
        <v>54</v>
      </c>
      <c r="F71" s="4" t="s">
        <v>122</v>
      </c>
      <c r="G71" s="18"/>
      <c r="H71" s="4"/>
      <c r="I71" s="6">
        <v>5600</v>
      </c>
      <c r="J71" s="6"/>
      <c r="K71" s="6">
        <v>39577163.75</v>
      </c>
    </row>
    <row r="72" spans="1:11" x14ac:dyDescent="0.2">
      <c r="A72" s="4"/>
      <c r="B72" s="4"/>
      <c r="C72" s="4" t="s">
        <v>53</v>
      </c>
      <c r="D72" s="5" t="s">
        <v>40</v>
      </c>
      <c r="E72" s="4" t="s">
        <v>54</v>
      </c>
      <c r="F72" s="4" t="s">
        <v>123</v>
      </c>
      <c r="G72" s="18"/>
      <c r="H72" s="4"/>
      <c r="I72" s="6">
        <v>2500</v>
      </c>
      <c r="J72" s="6"/>
      <c r="K72" s="6">
        <v>39579663.75</v>
      </c>
    </row>
    <row r="73" spans="1:11" x14ac:dyDescent="0.2">
      <c r="A73" s="4"/>
      <c r="B73" s="4"/>
      <c r="C73" s="4" t="s">
        <v>52</v>
      </c>
      <c r="D73" s="5">
        <v>45545</v>
      </c>
      <c r="E73" s="4" t="s">
        <v>54</v>
      </c>
      <c r="F73" s="4" t="s">
        <v>124</v>
      </c>
      <c r="G73" s="18">
        <v>7.3650000000000002</v>
      </c>
      <c r="H73" s="4"/>
      <c r="I73" s="6">
        <v>283552.5</v>
      </c>
      <c r="J73" s="6"/>
      <c r="K73" s="6">
        <v>39863216.25</v>
      </c>
    </row>
    <row r="74" spans="1:11" x14ac:dyDescent="0.2">
      <c r="A74" s="4"/>
      <c r="B74" s="4"/>
      <c r="C74" s="4" t="s">
        <v>52</v>
      </c>
      <c r="D74" s="5">
        <v>45575</v>
      </c>
      <c r="E74" s="4" t="s">
        <v>54</v>
      </c>
      <c r="F74" s="4" t="s">
        <v>125</v>
      </c>
      <c r="G74" s="18">
        <v>3.8149999999999999</v>
      </c>
      <c r="H74" s="4"/>
      <c r="I74" s="6">
        <v>152600</v>
      </c>
      <c r="J74" s="6"/>
      <c r="K74" s="6">
        <v>40015816.25</v>
      </c>
    </row>
    <row r="75" spans="1:11" x14ac:dyDescent="0.2">
      <c r="A75" s="4"/>
      <c r="B75" s="4"/>
      <c r="C75" s="4" t="s">
        <v>52</v>
      </c>
      <c r="D75" s="5" t="s">
        <v>41</v>
      </c>
      <c r="E75" s="4" t="s">
        <v>54</v>
      </c>
      <c r="F75" s="4" t="s">
        <v>126</v>
      </c>
      <c r="G75" s="18">
        <v>7.82</v>
      </c>
      <c r="H75" s="4"/>
      <c r="I75" s="6">
        <v>301070</v>
      </c>
      <c r="J75" s="6"/>
      <c r="K75" s="6">
        <v>40316886.25</v>
      </c>
    </row>
    <row r="76" spans="1:11" x14ac:dyDescent="0.2">
      <c r="A76" s="4"/>
      <c r="B76" s="4"/>
      <c r="C76" s="4" t="s">
        <v>52</v>
      </c>
      <c r="D76" s="5" t="s">
        <v>42</v>
      </c>
      <c r="E76" s="4" t="s">
        <v>54</v>
      </c>
      <c r="F76" s="4" t="s">
        <v>127</v>
      </c>
      <c r="G76" s="18">
        <v>6.1</v>
      </c>
      <c r="H76" s="4"/>
      <c r="I76" s="6">
        <v>234850</v>
      </c>
      <c r="J76" s="6"/>
      <c r="K76" s="6">
        <v>40551736.25</v>
      </c>
    </row>
    <row r="77" spans="1:11" x14ac:dyDescent="0.2">
      <c r="A77" s="4"/>
      <c r="B77" s="4"/>
      <c r="C77" s="4" t="s">
        <v>52</v>
      </c>
      <c r="D77" s="5" t="s">
        <v>42</v>
      </c>
      <c r="E77" s="4" t="s">
        <v>54</v>
      </c>
      <c r="F77" s="4" t="s">
        <v>128</v>
      </c>
      <c r="G77" s="18">
        <v>5.9450000000000003</v>
      </c>
      <c r="H77" s="4"/>
      <c r="I77" s="6">
        <v>228882.5</v>
      </c>
      <c r="J77" s="6"/>
      <c r="K77" s="6">
        <v>40780618.75</v>
      </c>
    </row>
    <row r="78" spans="1:11" x14ac:dyDescent="0.2">
      <c r="A78" s="4"/>
      <c r="B78" s="4"/>
      <c r="C78" s="4" t="s">
        <v>52</v>
      </c>
      <c r="D78" s="5" t="s">
        <v>43</v>
      </c>
      <c r="E78" s="4" t="s">
        <v>54</v>
      </c>
      <c r="F78" s="4" t="s">
        <v>129</v>
      </c>
      <c r="G78" s="18">
        <v>1.99</v>
      </c>
      <c r="H78" s="4"/>
      <c r="I78" s="6">
        <v>76615</v>
      </c>
      <c r="J78" s="6"/>
      <c r="K78" s="6">
        <v>40857233.75</v>
      </c>
    </row>
    <row r="79" spans="1:11" x14ac:dyDescent="0.2">
      <c r="A79" s="4"/>
      <c r="B79" s="4"/>
      <c r="C79" s="4" t="s">
        <v>52</v>
      </c>
      <c r="D79" s="5" t="s">
        <v>44</v>
      </c>
      <c r="E79" s="4" t="s">
        <v>54</v>
      </c>
      <c r="F79" s="4" t="s">
        <v>130</v>
      </c>
      <c r="G79" s="18">
        <v>5.9249999999999998</v>
      </c>
      <c r="H79" s="4"/>
      <c r="I79" s="6">
        <v>228112.5</v>
      </c>
      <c r="J79" s="6"/>
      <c r="K79" s="6">
        <v>41085346.25</v>
      </c>
    </row>
    <row r="80" spans="1:11" x14ac:dyDescent="0.2">
      <c r="A80" s="4"/>
      <c r="B80" s="4"/>
      <c r="C80" s="4" t="s">
        <v>52</v>
      </c>
      <c r="D80" s="5" t="s">
        <v>45</v>
      </c>
      <c r="E80" s="4" t="s">
        <v>54</v>
      </c>
      <c r="F80" s="4" t="s">
        <v>131</v>
      </c>
      <c r="G80" s="18">
        <v>9.6950000000000003</v>
      </c>
      <c r="H80" s="4"/>
      <c r="I80" s="6">
        <v>373257.5</v>
      </c>
      <c r="J80" s="6"/>
      <c r="K80" s="6">
        <v>41458603.75</v>
      </c>
    </row>
    <row r="81" spans="1:11" x14ac:dyDescent="0.2">
      <c r="A81" s="4"/>
      <c r="B81" s="4"/>
      <c r="C81" s="4" t="s">
        <v>52</v>
      </c>
      <c r="D81" s="5" t="s">
        <v>46</v>
      </c>
      <c r="E81" s="4" t="s">
        <v>54</v>
      </c>
      <c r="F81" s="4" t="s">
        <v>132</v>
      </c>
      <c r="G81" s="18">
        <v>9.73</v>
      </c>
      <c r="H81" s="4"/>
      <c r="I81" s="6">
        <v>374605</v>
      </c>
      <c r="J81" s="6"/>
      <c r="K81" s="6">
        <v>41833208.75</v>
      </c>
    </row>
    <row r="82" spans="1:11" x14ac:dyDescent="0.2">
      <c r="A82" s="4"/>
      <c r="B82" s="4"/>
      <c r="C82" s="4" t="s">
        <v>52</v>
      </c>
      <c r="D82" s="5" t="s">
        <v>47</v>
      </c>
      <c r="E82" s="4" t="s">
        <v>54</v>
      </c>
      <c r="F82" s="4" t="s">
        <v>133</v>
      </c>
      <c r="G82" s="18">
        <v>10.36</v>
      </c>
      <c r="H82" s="4"/>
      <c r="I82" s="6">
        <v>398860</v>
      </c>
      <c r="J82" s="6"/>
      <c r="K82" s="6">
        <v>42232068.75</v>
      </c>
    </row>
    <row r="83" spans="1:11" x14ac:dyDescent="0.2">
      <c r="A83" s="4"/>
      <c r="B83" s="4"/>
      <c r="C83" s="4" t="s">
        <v>52</v>
      </c>
      <c r="D83" s="5" t="s">
        <v>48</v>
      </c>
      <c r="E83" s="4" t="s">
        <v>54</v>
      </c>
      <c r="F83" s="4" t="s">
        <v>134</v>
      </c>
      <c r="G83" s="18">
        <v>9.86</v>
      </c>
      <c r="H83" s="4"/>
      <c r="I83" s="6">
        <v>379610</v>
      </c>
      <c r="J83" s="6"/>
      <c r="K83" s="6">
        <v>42611678.75</v>
      </c>
    </row>
    <row r="84" spans="1:11" x14ac:dyDescent="0.2">
      <c r="A84" s="4"/>
      <c r="B84" s="4"/>
      <c r="C84" s="4" t="s">
        <v>52</v>
      </c>
      <c r="D84" s="5" t="s">
        <v>48</v>
      </c>
      <c r="E84" s="4" t="s">
        <v>54</v>
      </c>
      <c r="F84" s="4" t="s">
        <v>135</v>
      </c>
      <c r="G84" s="18">
        <v>10.07</v>
      </c>
      <c r="H84" s="4"/>
      <c r="I84" s="6">
        <v>387695</v>
      </c>
      <c r="J84" s="6"/>
      <c r="K84" s="6">
        <v>42999373.75</v>
      </c>
    </row>
    <row r="85" spans="1:11" x14ac:dyDescent="0.2">
      <c r="A85" s="4"/>
      <c r="B85" s="4"/>
      <c r="C85" s="4" t="s">
        <v>52</v>
      </c>
      <c r="D85" s="5">
        <v>45363</v>
      </c>
      <c r="E85" s="4" t="s">
        <v>54</v>
      </c>
      <c r="F85" s="4" t="s">
        <v>136</v>
      </c>
      <c r="G85" s="18">
        <v>10.33</v>
      </c>
      <c r="H85" s="4"/>
      <c r="I85" s="6">
        <v>397705</v>
      </c>
      <c r="J85" s="6"/>
      <c r="K85" s="6">
        <v>43397078.75</v>
      </c>
    </row>
    <row r="86" spans="1:11" x14ac:dyDescent="0.2">
      <c r="A86" s="4"/>
      <c r="B86" s="4"/>
      <c r="C86" s="4" t="s">
        <v>52</v>
      </c>
      <c r="D86" s="5" t="s">
        <v>49</v>
      </c>
      <c r="E86" s="4" t="s">
        <v>54</v>
      </c>
      <c r="F86" s="4" t="s">
        <v>137</v>
      </c>
      <c r="G86" s="18">
        <v>12.574999999999999</v>
      </c>
      <c r="H86" s="4"/>
      <c r="I86" s="6">
        <v>484137.5</v>
      </c>
      <c r="J86" s="6"/>
      <c r="K86" s="6">
        <v>43881216.25</v>
      </c>
    </row>
    <row r="87" spans="1:11" x14ac:dyDescent="0.2">
      <c r="A87" s="4"/>
      <c r="B87" s="4"/>
      <c r="C87" s="4" t="s">
        <v>52</v>
      </c>
      <c r="D87" s="5" t="s">
        <v>49</v>
      </c>
      <c r="E87" s="4" t="s">
        <v>54</v>
      </c>
      <c r="F87" s="4" t="s">
        <v>138</v>
      </c>
      <c r="G87" s="18">
        <v>11.755000000000001</v>
      </c>
      <c r="H87" s="4"/>
      <c r="I87" s="6">
        <v>452567.5</v>
      </c>
      <c r="J87" s="6"/>
      <c r="K87" s="6">
        <v>44333783.75</v>
      </c>
    </row>
    <row r="88" spans="1:11" ht="15" thickBot="1" x14ac:dyDescent="0.25">
      <c r="A88" s="4"/>
      <c r="B88" s="4"/>
      <c r="C88" s="4" t="s">
        <v>52</v>
      </c>
      <c r="D88" s="5" t="s">
        <v>50</v>
      </c>
      <c r="E88" s="4" t="s">
        <v>54</v>
      </c>
      <c r="F88" s="4" t="s">
        <v>139</v>
      </c>
      <c r="G88" s="18">
        <v>10.295</v>
      </c>
      <c r="H88" s="4"/>
      <c r="I88" s="7">
        <v>396357.5</v>
      </c>
      <c r="J88" s="7"/>
      <c r="K88" s="7">
        <v>44730141.25</v>
      </c>
    </row>
    <row r="89" spans="1:11" ht="15" thickBot="1" x14ac:dyDescent="0.25">
      <c r="A89" s="4" t="s">
        <v>51</v>
      </c>
      <c r="B89" s="4"/>
      <c r="C89" s="4"/>
      <c r="D89" s="5"/>
      <c r="E89" s="4"/>
      <c r="F89" s="4"/>
      <c r="G89" s="15">
        <f>SUM(G4:G88)</f>
        <v>1031.8775000000007</v>
      </c>
      <c r="H89" s="4"/>
      <c r="I89" s="8">
        <f>ROUND(SUM(I3:I88),5)</f>
        <v>44730141.25</v>
      </c>
      <c r="J89" s="8">
        <f>ROUND(SUM(J3:J88),5)</f>
        <v>0</v>
      </c>
      <c r="K89" s="8">
        <f>K88</f>
        <v>44730141.25</v>
      </c>
    </row>
    <row r="90" spans="1:11" ht="28.5" customHeight="1" thickBot="1" x14ac:dyDescent="0.25">
      <c r="A90" s="4"/>
      <c r="B90" s="4"/>
      <c r="C90" s="4"/>
      <c r="D90" s="5"/>
      <c r="E90" s="4"/>
      <c r="F90" s="4"/>
      <c r="G90" s="18"/>
      <c r="H90" s="4"/>
      <c r="I90" s="8">
        <f>I89</f>
        <v>44730141.25</v>
      </c>
      <c r="J90" s="8">
        <f>J89</f>
        <v>0</v>
      </c>
      <c r="K90" s="8">
        <f>K89</f>
        <v>44730141.25</v>
      </c>
    </row>
    <row r="91" spans="1:11" s="10" customFormat="1" ht="28.5" customHeight="1" thickBot="1" x14ac:dyDescent="0.25">
      <c r="A91" s="1"/>
      <c r="B91" s="1"/>
      <c r="C91" s="1"/>
      <c r="D91" s="2"/>
      <c r="E91" s="1"/>
      <c r="F91" s="1"/>
      <c r="G91" s="17"/>
      <c r="H91" s="1"/>
      <c r="I91" s="9">
        <f>I90</f>
        <v>44730141.25</v>
      </c>
      <c r="J91" s="9">
        <f>J90</f>
        <v>0</v>
      </c>
      <c r="K91" s="9">
        <f>K90</f>
        <v>44730141.25</v>
      </c>
    </row>
    <row r="92" spans="1:11" ht="15" thickTop="1" x14ac:dyDescent="0.2"/>
  </sheetData>
  <pageMargins left="0.7" right="0.7" top="0.75" bottom="0.75" header="0.25" footer="0.3"/>
  <pageSetup paperSize="9" orientation="portrait" r:id="rId1"/>
  <headerFooter>
    <oddHeader>&amp;L&amp;"Arial,Bold"&amp;10 7:50 PM
&amp;"Arial,Bold"&amp;10 12/23/24
&amp;"Arial,Bold"&amp;10 Accrual Basis&amp;C&amp;"Arial,Bold"&amp;12 El Manarah Group For Investment
&amp;"Arial,Bold"&amp;14 Account QuickReport
&amp;"Arial,Bold"&amp;10 All Transactions</oddHeader>
    <oddFooter>&amp;R&amp;"Arial,Bold"&amp;10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dcterms:created xsi:type="dcterms:W3CDTF">2024-12-23T17:50:00Z</dcterms:created>
  <dcterms:modified xsi:type="dcterms:W3CDTF">2024-12-23T18:03:14Z</dcterms:modified>
</cp:coreProperties>
</file>